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ink Costing" sheetId="1" r:id="rId4"/>
    <sheet name="How to use" sheetId="2" r:id="rId5"/>
  </sheets>
  <definedNames>
    <definedName name="_xlnm.Print_Titles" localSheetId="0">'Drink Costing'!$4:$4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<sst xmlns="http://schemas.openxmlformats.org/spreadsheetml/2006/main" uniqueCount="43">
  <si>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Coffee Shop Costing Sheet</t>
  </si>
  <si>
    <t>Cost one drink at a time. List every ingredient, add packaging and a labor allowance, then compare the total cost with your selling price. The three drinks below are EXAMPLES with placeholder quantities and costs — replace them with your own.</t>
  </si>
  <si>
    <t>Ingredient</t>
  </si>
  <si>
    <t>Unit</t>
  </si>
  <si>
    <t>Qty used</t>
  </si>
  <si>
    <t>Cost per unit</t>
  </si>
  <si>
    <t>Line cost</t>
  </si>
  <si>
    <t>Notes</t>
  </si>
  <si>
    <t>Kape (brewed coffee, 12 oz) — EXAMPLE</t>
  </si>
  <si>
    <t>Ground coffee</t>
  </si>
  <si>
    <t>g</t>
  </si>
  <si>
    <t>Example figures</t>
  </si>
  <si>
    <t>Hot water</t>
  </si>
  <si>
    <t>ml</t>
  </si>
  <si>
    <t>Sugar</t>
  </si>
  <si>
    <t>Creamer</t>
  </si>
  <si>
    <t>Subtotal — ingredients</t>
  </si>
  <si>
    <t>Packaging (cup, lid, straw, sleeve)</t>
  </si>
  <si>
    <t>Labor allowance per drink</t>
  </si>
  <si>
    <t>Total cost</t>
  </si>
  <si>
    <t>Selling price</t>
  </si>
  <si>
    <t>Margin % (Selling price − Total cost) ÷ Selling price</t>
  </si>
  <si>
    <t>Milk tea (16 oz) — EXAMPLE</t>
  </si>
  <si>
    <t>Black tea</t>
  </si>
  <si>
    <t>Fresh milk</t>
  </si>
  <si>
    <t>Sugar syrup</t>
  </si>
  <si>
    <t>Tapioca pearls (cooked)</t>
  </si>
  <si>
    <t>Ice</t>
  </si>
  <si>
    <t>Iced latte (16 oz) — EXAMPLE</t>
  </si>
  <si>
    <t>Espresso (double shot)</t>
  </si>
  <si>
    <t>Your drink — fill in</t>
  </si>
  <si>
    <t>Free template from Fuze Store · www.fuze-store.com</t>
  </si>
  <si>
    <t>How to use: Coffee Shop Costing Sheet</t>
  </si>
  <si>
    <t>Pick one drink. In the block for that drink, list each ingredient with the unit you buy it in (g, ml, pc).</t>
  </si>
  <si>
    <t>Qty used: how much goes into ONE drink. Cost per unit: what one gram / ml / piece costs you. Example: a 1 kg bag of coffee at ₱900 is ₱0.90 per g.</t>
  </si>
  <si>
    <t>Line cost is computed (Qty used × Cost per unit). The subtotal adds every ingredient line.</t>
  </si>
  <si>
    <t>Packaging: cup, lid, straw, sleeve, bag. Labor allowance: a few pesos per drink for the time it takes to make. Total cost is computed.</t>
  </si>
  <si>
    <t>Enter your Selling price. Margin % is computed. Many cafés aim for a drink cost of 25–35% of the selling price, but set the target that fits your rent and volume.</t>
  </si>
  <si>
    <t>Copy the "Your drink" block below the examples for every drink on your menu.</t>
  </si>
  <si>
    <t>•</t>
  </si>
  <si>
    <t>The three example drinks use placeholder quantities and costs. They are not price advice — use your supplier receipts.</t>
  </si>
  <si>
    <t>Re-cost your menu when supplier prices change, especially milk, coffee beans and cups.</t>
  </si>
  <si>
    <t>Grey italic rows are examples. Replace or delete them — totals skip the example row.</t>
  </si>
</sst>
</file>

<file path=xl/styles.xml><?xml version="1.0" encoding="utf-8"?>
<styleSheet xmlns="http://schemas.openxmlformats.org/spreadsheetml/2006/main" xml:space="preserve">
  <numFmts count="3">
    <numFmt numFmtId="164" formatCode="&quot;₱&quot;#,##0.000"/>
    <numFmt numFmtId="165" formatCode="&quot;₱&quot;#,##0.00"/>
    <numFmt numFmtId="166" formatCode="0.0%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1"/>
      <strike val="0"/>
      <u val="none"/>
      <sz val="11"/>
      <color rgb="FF595959"/>
      <name val="Calibri"/>
    </font>
    <font>
      <b val="0"/>
      <i val="1"/>
      <strike val="0"/>
      <u val="none"/>
      <sz val="11"/>
      <color rgb="FF808080"/>
      <name val="Calibri"/>
    </font>
    <font>
      <b val="0"/>
      <i val="1"/>
      <strike val="0"/>
      <u val="none"/>
      <sz val="9"/>
      <color rgb="FF7F7F7F"/>
      <name val="Calibri"/>
    </font>
    <font>
      <b val="1"/>
      <i val="0"/>
      <strike val="0"/>
      <u val="none"/>
      <sz val="14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CE6F1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vertical="top" textRotation="0" wrapText="true" shrinkToFit="false"/>
    </xf>
    <xf xfId="0" fontId="1" numFmtId="0" fillId="2" borderId="1" applyFont="1" applyNumberFormat="0" applyFill="1" applyBorder="1" applyAlignment="1">
      <alignment vertical="center" textRotation="0" wrapText="true" shrinkToFit="false"/>
    </xf>
    <xf xfId="0" fontId="1" numFmtId="0" fillId="3" borderId="1" applyFont="1" applyNumberFormat="0" applyFill="1" applyBorder="1" applyAlignment="0"/>
    <xf xfId="0" fontId="5" numFmtId="0" fillId="0" borderId="1" applyFont="1" applyNumberFormat="0" applyFill="0" applyBorder="1" applyAlignment="0"/>
    <xf xfId="0" fontId="1" numFmtId="0" fillId="0" borderId="1" applyFont="1" applyNumberFormat="0" applyFill="0" applyBorder="1" applyAlignment="0"/>
    <xf xfId="0" fontId="1" numFmtId="0" fillId="4" borderId="1" applyFont="1" applyNumberFormat="0" applyFill="1" applyBorder="1" applyAlignment="0"/>
    <xf xfId="0" fontId="5" numFmtId="164" fillId="0" borderId="1" applyFont="1" applyNumberFormat="1" applyFill="0" applyBorder="1" applyAlignment="0"/>
    <xf xfId="0" fontId="5" numFmtId="165" fillId="0" borderId="1" applyFont="1" applyNumberFormat="1" applyFill="0" applyBorder="1" applyAlignment="0"/>
    <xf xfId="0" fontId="1" numFmtId="165" fillId="0" borderId="1" applyFont="1" applyNumberFormat="1" applyFill="0" applyBorder="1" applyAlignment="0"/>
    <xf xfId="0" fontId="1" numFmtId="165" fillId="4" borderId="1" applyFont="1" applyNumberFormat="1" applyFill="1" applyBorder="1" applyAlignment="0"/>
    <xf xfId="0" fontId="1" numFmtId="166" fillId="0" borderId="1" applyFont="1" applyNumberFormat="1" applyFill="0" applyBorder="1" applyAlignment="0"/>
    <xf xfId="0" fontId="0" numFmtId="0" fillId="0" borderId="1" applyFont="0" applyNumberFormat="0" applyFill="0" applyBorder="1" applyAlignment="0"/>
    <xf xfId="0" fontId="0" numFmtId="164" fillId="0" borderId="1" applyFont="0" applyNumberFormat="1" applyFill="0" applyBorder="1" applyAlignment="0"/>
    <xf xfId="0" fontId="0" numFmtId="165" fillId="0" borderId="1" applyFont="0" applyNumberFormat="1" applyFill="0" applyBorder="1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58"/>
  <sheetViews>
    <sheetView tabSelected="1" workbookViewId="0" showGridLines="true" showRowColHeaders="1">
      <pane ySplit="4" topLeftCell="A5" activePane="bottomLeft" state="frozen"/>
      <selection pane="bottomLeft" activeCell="A58" sqref="A58"/>
    </sheetView>
  </sheetViews>
  <sheetFormatPr defaultRowHeight="14.4" outlineLevelRow="0" outlineLevelCol="0"/>
  <cols>
    <col min="1" max="1" width="44" customWidth="true" style="0"/>
    <col min="2" max="2" width="8" customWidth="true" style="0"/>
    <col min="3" max="3" width="11" customWidth="true" style="0"/>
    <col min="4" max="4" width="14" customWidth="true" style="0"/>
    <col min="5" max="5" width="14" customWidth="true" style="0"/>
    <col min="6" max="6" width="24" customWidth="true" style="0"/>
  </cols>
  <sheetData>
    <row r="1" spans="1:6" customHeight="1" ht="26">
      <c r="A1" s="2" t="s">
        <v>0</v>
      </c>
    </row>
    <row r="2" spans="1:6" customHeight="1" ht="44">
      <c r="A2" s="4" t="s">
        <v>1</v>
      </c>
    </row>
    <row r="4" spans="1:6" customHeight="1" ht="30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</row>
    <row r="5" spans="1:6">
      <c r="A5" s="6" t="s">
        <v>8</v>
      </c>
      <c r="B5" s="6"/>
      <c r="C5" s="6"/>
      <c r="D5" s="6"/>
      <c r="E5" s="6"/>
      <c r="F5" s="6"/>
    </row>
    <row r="6" spans="1:6">
      <c r="A6" s="7" t="s">
        <v>9</v>
      </c>
      <c r="B6" s="7" t="s">
        <v>10</v>
      </c>
      <c r="C6" s="7">
        <v>18</v>
      </c>
      <c r="D6" s="10">
        <v>0.9</v>
      </c>
      <c r="E6" s="11">
        <f>IF(C6="","",C6*D6)</f>
        <v>16.2</v>
      </c>
      <c r="F6" s="7" t="s">
        <v>11</v>
      </c>
    </row>
    <row r="7" spans="1:6">
      <c r="A7" s="7" t="s">
        <v>12</v>
      </c>
      <c r="B7" s="7" t="s">
        <v>13</v>
      </c>
      <c r="C7" s="7">
        <v>300</v>
      </c>
      <c r="D7" s="10">
        <v>0.002</v>
      </c>
      <c r="E7" s="11">
        <f>IF(C7="","",C7*D7)</f>
        <v>0.6</v>
      </c>
      <c r="F7" s="7" t="s">
        <v>11</v>
      </c>
    </row>
    <row r="8" spans="1:6">
      <c r="A8" s="7" t="s">
        <v>14</v>
      </c>
      <c r="B8" s="7" t="s">
        <v>10</v>
      </c>
      <c r="C8" s="7">
        <v>10</v>
      </c>
      <c r="D8" s="10">
        <v>0.06</v>
      </c>
      <c r="E8" s="11">
        <f>IF(C8="","",C8*D8)</f>
        <v>0.6</v>
      </c>
      <c r="F8" s="7" t="s">
        <v>11</v>
      </c>
    </row>
    <row r="9" spans="1:6">
      <c r="A9" s="7" t="s">
        <v>15</v>
      </c>
      <c r="B9" s="7" t="s">
        <v>10</v>
      </c>
      <c r="C9" s="7">
        <v>5</v>
      </c>
      <c r="D9" s="10">
        <v>0.4</v>
      </c>
      <c r="E9" s="11">
        <f>IF(C9="","",C9*D9)</f>
        <v>2</v>
      </c>
      <c r="F9" s="7" t="s">
        <v>11</v>
      </c>
    </row>
    <row r="10" spans="1:6">
      <c r="A10" s="7"/>
      <c r="B10" s="7"/>
      <c r="C10" s="7"/>
      <c r="D10" s="10"/>
      <c r="E10" s="11" t="str">
        <f>IF(C10="","",C10*D10)</f>
        <v/>
      </c>
      <c r="F10" s="7"/>
    </row>
    <row r="11" spans="1:6">
      <c r="A11" s="8" t="s">
        <v>16</v>
      </c>
      <c r="B11" s="8"/>
      <c r="C11" s="8"/>
      <c r="D11" s="8"/>
      <c r="E11" s="12">
        <f>SUM(E6:E10)</f>
        <v>19.4</v>
      </c>
      <c r="F11" s="8"/>
    </row>
    <row r="12" spans="1:6">
      <c r="A12" s="7" t="s">
        <v>17</v>
      </c>
      <c r="B12" s="7"/>
      <c r="C12" s="7"/>
      <c r="D12" s="7"/>
      <c r="E12" s="11">
        <v>6.0</v>
      </c>
      <c r="F12" s="7"/>
    </row>
    <row r="13" spans="1:6">
      <c r="A13" s="7" t="s">
        <v>18</v>
      </c>
      <c r="B13" s="7"/>
      <c r="C13" s="7"/>
      <c r="D13" s="7"/>
      <c r="E13" s="11">
        <v>5.0</v>
      </c>
      <c r="F13" s="7"/>
    </row>
    <row r="14" spans="1:6">
      <c r="A14" s="9" t="s">
        <v>19</v>
      </c>
      <c r="B14" s="9"/>
      <c r="C14" s="9"/>
      <c r="D14" s="9"/>
      <c r="E14" s="13">
        <f>E11+E12+E13</f>
        <v>30.4</v>
      </c>
      <c r="F14" s="9"/>
    </row>
    <row r="15" spans="1:6">
      <c r="A15" s="7" t="s">
        <v>20</v>
      </c>
      <c r="B15" s="7"/>
      <c r="C15" s="7"/>
      <c r="D15" s="7"/>
      <c r="E15" s="11">
        <v>65.0</v>
      </c>
      <c r="F15" s="7"/>
    </row>
    <row r="16" spans="1:6">
      <c r="A16" s="8" t="s">
        <v>21</v>
      </c>
      <c r="B16" s="8"/>
      <c r="C16" s="8"/>
      <c r="D16" s="8"/>
      <c r="E16" s="14">
        <f>IF(OR(E15="",E15=0),"",(E15-E14)/E15)</f>
        <v>0.53230769230769</v>
      </c>
      <c r="F16" s="8"/>
    </row>
    <row r="18" spans="1:6">
      <c r="A18" s="6" t="s">
        <v>22</v>
      </c>
      <c r="B18" s="6"/>
      <c r="C18" s="6"/>
      <c r="D18" s="6"/>
      <c r="E18" s="6"/>
      <c r="F18" s="6"/>
    </row>
    <row r="19" spans="1:6">
      <c r="A19" s="7" t="s">
        <v>23</v>
      </c>
      <c r="B19" s="7" t="s">
        <v>10</v>
      </c>
      <c r="C19" s="7">
        <v>6</v>
      </c>
      <c r="D19" s="10">
        <v>0.8</v>
      </c>
      <c r="E19" s="11">
        <f>IF(C19="","",C19*D19)</f>
        <v>4.8</v>
      </c>
      <c r="F19" s="7" t="s">
        <v>11</v>
      </c>
    </row>
    <row r="20" spans="1:6">
      <c r="A20" s="7" t="s">
        <v>24</v>
      </c>
      <c r="B20" s="7" t="s">
        <v>13</v>
      </c>
      <c r="C20" s="7">
        <v>150</v>
      </c>
      <c r="D20" s="10">
        <v>0.09</v>
      </c>
      <c r="E20" s="11">
        <f>IF(C20="","",C20*D20)</f>
        <v>13.5</v>
      </c>
      <c r="F20" s="7" t="s">
        <v>11</v>
      </c>
    </row>
    <row r="21" spans="1:6">
      <c r="A21" s="7" t="s">
        <v>25</v>
      </c>
      <c r="B21" s="7" t="s">
        <v>13</v>
      </c>
      <c r="C21" s="7">
        <v>30</v>
      </c>
      <c r="D21" s="10">
        <v>0.08</v>
      </c>
      <c r="E21" s="11">
        <f>IF(C21="","",C21*D21)</f>
        <v>2.4</v>
      </c>
      <c r="F21" s="7" t="s">
        <v>11</v>
      </c>
    </row>
    <row r="22" spans="1:6">
      <c r="A22" s="7" t="s">
        <v>26</v>
      </c>
      <c r="B22" s="7" t="s">
        <v>10</v>
      </c>
      <c r="C22" s="7">
        <v>60</v>
      </c>
      <c r="D22" s="10">
        <v>0.15</v>
      </c>
      <c r="E22" s="11">
        <f>IF(C22="","",C22*D22)</f>
        <v>9</v>
      </c>
      <c r="F22" s="7" t="s">
        <v>11</v>
      </c>
    </row>
    <row r="23" spans="1:6">
      <c r="A23" s="7" t="s">
        <v>27</v>
      </c>
      <c r="B23" s="7" t="s">
        <v>10</v>
      </c>
      <c r="C23" s="7">
        <v>150</v>
      </c>
      <c r="D23" s="10">
        <v>0.01</v>
      </c>
      <c r="E23" s="11">
        <f>IF(C23="","",C23*D23)</f>
        <v>1.5</v>
      </c>
      <c r="F23" s="7" t="s">
        <v>11</v>
      </c>
    </row>
    <row r="24" spans="1:6">
      <c r="A24" s="8" t="s">
        <v>16</v>
      </c>
      <c r="B24" s="8"/>
      <c r="C24" s="8"/>
      <c r="D24" s="8"/>
      <c r="E24" s="12">
        <f>SUM(E19:E23)</f>
        <v>31.2</v>
      </c>
      <c r="F24" s="8"/>
    </row>
    <row r="25" spans="1:6">
      <c r="A25" s="7" t="s">
        <v>17</v>
      </c>
      <c r="B25" s="7"/>
      <c r="C25" s="7"/>
      <c r="D25" s="7"/>
      <c r="E25" s="11">
        <v>8.0</v>
      </c>
      <c r="F25" s="7"/>
    </row>
    <row r="26" spans="1:6">
      <c r="A26" s="7" t="s">
        <v>18</v>
      </c>
      <c r="B26" s="7"/>
      <c r="C26" s="7"/>
      <c r="D26" s="7"/>
      <c r="E26" s="11">
        <v>6.0</v>
      </c>
      <c r="F26" s="7"/>
    </row>
    <row r="27" spans="1:6">
      <c r="A27" s="9" t="s">
        <v>19</v>
      </c>
      <c r="B27" s="9"/>
      <c r="C27" s="9"/>
      <c r="D27" s="9"/>
      <c r="E27" s="13">
        <f>E24+E25+E26</f>
        <v>45.2</v>
      </c>
      <c r="F27" s="9"/>
    </row>
    <row r="28" spans="1:6">
      <c r="A28" s="7" t="s">
        <v>20</v>
      </c>
      <c r="B28" s="7"/>
      <c r="C28" s="7"/>
      <c r="D28" s="7"/>
      <c r="E28" s="11">
        <v>120.0</v>
      </c>
      <c r="F28" s="7"/>
    </row>
    <row r="29" spans="1:6">
      <c r="A29" s="8" t="s">
        <v>21</v>
      </c>
      <c r="B29" s="8"/>
      <c r="C29" s="8"/>
      <c r="D29" s="8"/>
      <c r="E29" s="14">
        <f>IF(OR(E28="",E28=0),"",(E28-E27)/E28)</f>
        <v>0.62333333333333</v>
      </c>
      <c r="F29" s="8"/>
    </row>
    <row r="31" spans="1:6">
      <c r="A31" s="6" t="s">
        <v>28</v>
      </c>
      <c r="B31" s="6"/>
      <c r="C31" s="6"/>
      <c r="D31" s="6"/>
      <c r="E31" s="6"/>
      <c r="F31" s="6"/>
    </row>
    <row r="32" spans="1:6">
      <c r="A32" s="7" t="s">
        <v>29</v>
      </c>
      <c r="B32" s="7" t="s">
        <v>10</v>
      </c>
      <c r="C32" s="7">
        <v>18</v>
      </c>
      <c r="D32" s="10">
        <v>0.9</v>
      </c>
      <c r="E32" s="11">
        <f>IF(C32="","",C32*D32)</f>
        <v>16.2</v>
      </c>
      <c r="F32" s="7" t="s">
        <v>11</v>
      </c>
    </row>
    <row r="33" spans="1:6">
      <c r="A33" s="7" t="s">
        <v>24</v>
      </c>
      <c r="B33" s="7" t="s">
        <v>13</v>
      </c>
      <c r="C33" s="7">
        <v>200</v>
      </c>
      <c r="D33" s="10">
        <v>0.09</v>
      </c>
      <c r="E33" s="11">
        <f>IF(C33="","",C33*D33)</f>
        <v>18</v>
      </c>
      <c r="F33" s="7" t="s">
        <v>11</v>
      </c>
    </row>
    <row r="34" spans="1:6">
      <c r="A34" s="7" t="s">
        <v>25</v>
      </c>
      <c r="B34" s="7" t="s">
        <v>13</v>
      </c>
      <c r="C34" s="7">
        <v>20</v>
      </c>
      <c r="D34" s="10">
        <v>0.08</v>
      </c>
      <c r="E34" s="11">
        <f>IF(C34="","",C34*D34)</f>
        <v>1.6</v>
      </c>
      <c r="F34" s="7" t="s">
        <v>11</v>
      </c>
    </row>
    <row r="35" spans="1:6">
      <c r="A35" s="7" t="s">
        <v>27</v>
      </c>
      <c r="B35" s="7" t="s">
        <v>10</v>
      </c>
      <c r="C35" s="7">
        <v>150</v>
      </c>
      <c r="D35" s="10">
        <v>0.01</v>
      </c>
      <c r="E35" s="11">
        <f>IF(C35="","",C35*D35)</f>
        <v>1.5</v>
      </c>
      <c r="F35" s="7" t="s">
        <v>11</v>
      </c>
    </row>
    <row r="36" spans="1:6">
      <c r="A36" s="7"/>
      <c r="B36" s="7"/>
      <c r="C36" s="7"/>
      <c r="D36" s="10"/>
      <c r="E36" s="11" t="str">
        <f>IF(C36="","",C36*D36)</f>
        <v/>
      </c>
      <c r="F36" s="7"/>
    </row>
    <row r="37" spans="1:6">
      <c r="A37" s="8" t="s">
        <v>16</v>
      </c>
      <c r="B37" s="8"/>
      <c r="C37" s="8"/>
      <c r="D37" s="8"/>
      <c r="E37" s="12">
        <f>SUM(E32:E36)</f>
        <v>37.3</v>
      </c>
      <c r="F37" s="8"/>
    </row>
    <row r="38" spans="1:6">
      <c r="A38" s="7" t="s">
        <v>17</v>
      </c>
      <c r="B38" s="7"/>
      <c r="C38" s="7"/>
      <c r="D38" s="7"/>
      <c r="E38" s="11">
        <v>8.0</v>
      </c>
      <c r="F38" s="7"/>
    </row>
    <row r="39" spans="1:6">
      <c r="A39" s="7" t="s">
        <v>18</v>
      </c>
      <c r="B39" s="7"/>
      <c r="C39" s="7"/>
      <c r="D39" s="7"/>
      <c r="E39" s="11">
        <v>6.0</v>
      </c>
      <c r="F39" s="7"/>
    </row>
    <row r="40" spans="1:6">
      <c r="A40" s="9" t="s">
        <v>19</v>
      </c>
      <c r="B40" s="9"/>
      <c r="C40" s="9"/>
      <c r="D40" s="9"/>
      <c r="E40" s="13">
        <f>E37+E38+E39</f>
        <v>51.3</v>
      </c>
      <c r="F40" s="9"/>
    </row>
    <row r="41" spans="1:6">
      <c r="A41" s="7" t="s">
        <v>20</v>
      </c>
      <c r="B41" s="7"/>
      <c r="C41" s="7"/>
      <c r="D41" s="7"/>
      <c r="E41" s="11">
        <v>130.0</v>
      </c>
      <c r="F41" s="7"/>
    </row>
    <row r="42" spans="1:6">
      <c r="A42" s="8" t="s">
        <v>21</v>
      </c>
      <c r="B42" s="8"/>
      <c r="C42" s="8"/>
      <c r="D42" s="8"/>
      <c r="E42" s="14">
        <f>IF(OR(E41="",E41=0),"",(E41-E40)/E41)</f>
        <v>0.60538461538462</v>
      </c>
      <c r="F42" s="8"/>
    </row>
    <row r="44" spans="1:6">
      <c r="A44" s="6" t="s">
        <v>30</v>
      </c>
      <c r="B44" s="6"/>
      <c r="C44" s="6"/>
      <c r="D44" s="6"/>
      <c r="E44" s="6"/>
      <c r="F44" s="6"/>
    </row>
    <row r="45" spans="1:6">
      <c r="A45" s="15"/>
      <c r="B45" s="15"/>
      <c r="C45" s="15"/>
      <c r="D45" s="16"/>
      <c r="E45" s="17" t="str">
        <f>IF(C45="","",C45*D45)</f>
        <v/>
      </c>
      <c r="F45" s="15"/>
    </row>
    <row r="46" spans="1:6">
      <c r="A46" s="15"/>
      <c r="B46" s="15"/>
      <c r="C46" s="15"/>
      <c r="D46" s="16"/>
      <c r="E46" s="17" t="str">
        <f>IF(C46="","",C46*D46)</f>
        <v/>
      </c>
      <c r="F46" s="15"/>
    </row>
    <row r="47" spans="1:6">
      <c r="A47" s="15"/>
      <c r="B47" s="15"/>
      <c r="C47" s="15"/>
      <c r="D47" s="16"/>
      <c r="E47" s="17" t="str">
        <f>IF(C47="","",C47*D47)</f>
        <v/>
      </c>
      <c r="F47" s="15"/>
    </row>
    <row r="48" spans="1:6">
      <c r="A48" s="15"/>
      <c r="B48" s="15"/>
      <c r="C48" s="15"/>
      <c r="D48" s="16"/>
      <c r="E48" s="17" t="str">
        <f>IF(C48="","",C48*D48)</f>
        <v/>
      </c>
      <c r="F48" s="15"/>
    </row>
    <row r="49" spans="1:6">
      <c r="A49" s="15"/>
      <c r="B49" s="15"/>
      <c r="C49" s="15"/>
      <c r="D49" s="16"/>
      <c r="E49" s="17" t="str">
        <f>IF(C49="","",C49*D49)</f>
        <v/>
      </c>
      <c r="F49" s="15"/>
    </row>
    <row r="50" spans="1:6">
      <c r="A50" s="15"/>
      <c r="B50" s="15"/>
      <c r="C50" s="15"/>
      <c r="D50" s="16"/>
      <c r="E50" s="17" t="str">
        <f>IF(C50="","",C50*D50)</f>
        <v/>
      </c>
      <c r="F50" s="15"/>
    </row>
    <row r="51" spans="1:6">
      <c r="A51" s="8" t="s">
        <v>16</v>
      </c>
      <c r="B51" s="8"/>
      <c r="C51" s="8"/>
      <c r="D51" s="8"/>
      <c r="E51" s="12">
        <f>SUM(E45:E50)</f>
        <v>0</v>
      </c>
      <c r="F51" s="8"/>
    </row>
    <row r="52" spans="1:6">
      <c r="A52" s="15" t="s">
        <v>17</v>
      </c>
      <c r="B52" s="15"/>
      <c r="C52" s="15"/>
      <c r="D52" s="15"/>
      <c r="E52" s="17"/>
      <c r="F52" s="15"/>
    </row>
    <row r="53" spans="1:6">
      <c r="A53" s="15" t="s">
        <v>18</v>
      </c>
      <c r="B53" s="15"/>
      <c r="C53" s="15"/>
      <c r="D53" s="15"/>
      <c r="E53" s="17"/>
      <c r="F53" s="15"/>
    </row>
    <row r="54" spans="1:6">
      <c r="A54" s="9" t="s">
        <v>19</v>
      </c>
      <c r="B54" s="9"/>
      <c r="C54" s="9"/>
      <c r="D54" s="9"/>
      <c r="E54" s="13">
        <f>E51+E52+E53</f>
        <v>0</v>
      </c>
      <c r="F54" s="9"/>
    </row>
    <row r="55" spans="1:6">
      <c r="A55" s="15" t="s">
        <v>20</v>
      </c>
      <c r="B55" s="15"/>
      <c r="C55" s="15"/>
      <c r="D55" s="15"/>
      <c r="E55" s="17"/>
      <c r="F55" s="15"/>
    </row>
    <row r="56" spans="1:6">
      <c r="A56" s="8" t="s">
        <v>21</v>
      </c>
      <c r="B56" s="8"/>
      <c r="C56" s="8"/>
      <c r="D56" s="8"/>
      <c r="E56" s="14" t="str">
        <f>IF(OR(E55="",E55=0),"",(E55-E54)/E55)</f>
        <v/>
      </c>
      <c r="F56" s="8"/>
    </row>
    <row r="58" spans="1:6">
      <c r="A58" s="18" t="s">
        <v>31</v>
      </c>
    </row>
  </sheetData>
  <mergeCells>
    <mergeCell ref="A1:F1"/>
    <mergeCell ref="A2:F2"/>
    <mergeCell ref="A5:F5"/>
    <mergeCell ref="A18:F18"/>
    <mergeCell ref="A31:F31"/>
    <mergeCell ref="A44:F44"/>
    <mergeCell ref="A58:F58"/>
  </mergeCells>
  <printOptions gridLines="false" gridLinesSet="true"/>
  <pageMargins left="0.5" right="0.5" top="0.6" bottom="0.6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>&amp;LFree template from Fuze Store · www.fuze-store.com&amp;RPage &amp;P of &amp;N</oddFooter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16"/>
  <sheetViews>
    <sheetView tabSelected="0" workbookViewId="0" showGridLines="true" showRowColHeaders="1">
      <selection activeCell="B16" sqref="B16"/>
    </sheetView>
  </sheetViews>
  <sheetFormatPr defaultRowHeight="14.4" outlineLevelRow="0" outlineLevelCol="0"/>
  <cols>
    <col min="1" max="1" width="6" customWidth="true" style="0"/>
    <col min="2" max="2" width="100" customWidth="true" style="0"/>
  </cols>
  <sheetData>
    <row r="1" spans="1:2">
      <c r="A1" s="19" t="s">
        <v>32</v>
      </c>
    </row>
    <row r="3" spans="1:2">
      <c r="A3" s="20">
        <v>1.0</v>
      </c>
      <c r="B3" s="20" t="s">
        <v>33</v>
      </c>
    </row>
    <row r="4" spans="1:2">
      <c r="A4" s="20">
        <v>2.0</v>
      </c>
      <c r="B4" s="20" t="s">
        <v>34</v>
      </c>
    </row>
    <row r="5" spans="1:2">
      <c r="A5" s="20">
        <v>3.0</v>
      </c>
      <c r="B5" s="20" t="s">
        <v>35</v>
      </c>
    </row>
    <row r="6" spans="1:2">
      <c r="A6" s="20">
        <v>4.0</v>
      </c>
      <c r="B6" s="20" t="s">
        <v>36</v>
      </c>
    </row>
    <row r="7" spans="1:2">
      <c r="A7" s="20">
        <v>5.0</v>
      </c>
      <c r="B7" s="20" t="s">
        <v>37</v>
      </c>
    </row>
    <row r="8" spans="1:2">
      <c r="A8" s="20">
        <v>6.0</v>
      </c>
      <c r="B8" s="20" t="s">
        <v>38</v>
      </c>
    </row>
    <row r="10" spans="1:2">
      <c r="B10" s="1" t="s">
        <v>7</v>
      </c>
    </row>
    <row r="11" spans="1:2">
      <c r="A11" s="20" t="s">
        <v>39</v>
      </c>
      <c r="B11" s="20" t="s">
        <v>40</v>
      </c>
    </row>
    <row r="12" spans="1:2">
      <c r="A12" s="20" t="s">
        <v>39</v>
      </c>
      <c r="B12" s="20" t="s">
        <v>41</v>
      </c>
    </row>
    <row r="14" spans="1:2">
      <c r="B14" s="3" t="s">
        <v>42</v>
      </c>
    </row>
    <row r="16" spans="1:2">
      <c r="B16" s="18" t="s">
        <v>31</v>
      </c>
    </row>
  </sheetData>
  <printOptions gridLines="false" gridLinesSet="true"/>
  <pageMargins left="0.5" right="0.5" top="0.6" bottom="0.6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Drink Costing</vt:lpstr>
      <vt:lpstr>How to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Fuze Store</dc:creator>
  <cp:lastModifiedBy>Fuze Store</cp:lastModifiedBy>
  <dcterms:created xsi:type="dcterms:W3CDTF">2026-10-15T07:01:43+00:00</dcterms:created>
  <dcterms:modified xsi:type="dcterms:W3CDTF">2026-10-15T07:01:43+00:00</dcterms:modified>
  <dc:title>Coffee Shop Costing Sheet</dc:title>
  <dc:description>Coffee Shop Costing Sheet — free template from Fuze Store (www.fuze-store.com)</dc:description>
  <dc:subject>Coffee Shop Costing Sheet</dc:subject>
  <cp:keywords/>
  <cp:category/>
</cp:coreProperties>
</file>